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171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<sst xmlns="http://schemas.openxmlformats.org/spreadsheetml/2006/main" count="45" uniqueCount="37">
  <si>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LEFT WHEEL</t>
  </si>
  <si>
    <t>WT</t>
  </si>
  <si>
    <t>ARM</t>
  </si>
  <si>
    <t>RIGHT WHEEL</t>
  </si>
  <si>
    <t>NOSE WHEEL</t>
  </si>
  <si>
    <t>MOMENT</t>
  </si>
  <si>
    <t>PILOT</t>
  </si>
  <si>
    <t>GIB</t>
  </si>
  <si>
    <t>PERMANENT BALLAST</t>
  </si>
  <si>
    <t>ADJ 1</t>
  </si>
  <si>
    <t>Adjustment to W&amp;B I.e. engine change</t>
  </si>
  <si>
    <t>ADJ 2</t>
  </si>
  <si>
    <t>TOTAL</t>
  </si>
  <si>
    <t>ADJ 3</t>
  </si>
  <si>
    <t>ADJ 4</t>
  </si>
  <si>
    <t>EMPTY AIRCRAFT</t>
  </si>
  <si>
    <t>W&amp;B BALLAST</t>
  </si>
  <si>
    <t>Ballast ADDED after Weighing</t>
  </si>
  <si>
    <t>BAGGAGE</t>
  </si>
  <si>
    <t>Password is LongEZ</t>
  </si>
  <si>
    <t>ARM=102 for strakes, ARM=110 for Pods</t>
  </si>
  <si>
    <t>2 lbs / Qt.</t>
  </si>
  <si>
    <t>6 lbs / gal</t>
  </si>
  <si>
    <t>LongEZ W &amp; B</t>
  </si>
  <si>
    <t>FUEL &gt; Gallons</t>
  </si>
  <si>
    <t>OIL &gt; Quarts</t>
  </si>
  <si>
    <t>XX</t>
  </si>
  <si>
    <t>These items can be changed</t>
  </si>
  <si>
    <t>These items are protected, There shouldn't be any reason to change them</t>
  </si>
  <si>
    <t>These items are computed, Be careful if you "unlock" the spread sheet</t>
  </si>
  <si>
    <t>WARNING</t>
  </si>
  <si>
    <t>The W&amp;B BALLAST is used when weighing the plane to</t>
  </si>
  <si>
    <t>keep it from tipping over. This value is automatically subtracted</t>
  </si>
  <si>
    <t>to compute Empty Weight, and MUST NOT be changed .</t>
  </si>
  <si>
    <t>W&amp;B calculations</t>
  </si>
  <si>
    <t>Changing this value AFTER weighing the plane VOIDS</t>
  </si>
  <si>
    <t>The W&amp;B BALLAST is entered while weighing the plane.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</si>
</sst>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/>
    </xf>
    <xf numFmtId="165" fontId="2" fillId="0" borderId="6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/>
    </xf>
    <xf numFmtId="165" fontId="2" fillId="0" borderId="9" xfId="0" applyNumberFormat="1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165" fontId="2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165" fontId="8" fillId="0" borderId="0" xfId="0" applyNumberFormat="1" applyFont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164" fontId="7" fillId="2" borderId="14" xfId="0" applyNumberFormat="1" applyFont="1" applyFill="1" applyBorder="1" applyAlignment="1" applyProtection="1">
      <alignment horizontal="center"/>
      <protection/>
    </xf>
    <xf numFmtId="165" fontId="7" fillId="2" borderId="15" xfId="0" applyNumberFormat="1" applyFont="1" applyFill="1" applyBorder="1" applyAlignment="1" applyProtection="1">
      <alignment horizontal="center"/>
      <protection/>
    </xf>
    <xf numFmtId="3" fontId="7" fillId="2" borderId="14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5" fontId="8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3.421875" style="1" customWidth="1"/>
    <col min="3" max="3" width="4.00390625" style="1" customWidth="1"/>
    <col min="4" max="4" width="9.140625" style="1" customWidth="1"/>
    <col min="5" max="5" width="9.140625" style="2" customWidth="1"/>
    <col min="6" max="6" width="12.00390625" style="11" customWidth="1"/>
    <col min="7" max="7" width="2.28125" style="4" customWidth="1"/>
    <col min="8" max="8" width="52.57421875" style="3" customWidth="1"/>
    <col min="9" max="16384" width="9.140625" style="3" customWidth="1"/>
  </cols>
  <sheetData>
    <row r="1" spans="1:8" ht="23.25">
      <c r="A1" s="12"/>
      <c r="B1" s="45" t="s">
        <v>23</v>
      </c>
      <c r="C1" s="45"/>
      <c r="D1" s="45" t="s">
        <v>1</v>
      </c>
      <c r="E1" s="46" t="s">
        <v>2</v>
      </c>
      <c r="F1" s="47" t="s">
        <v>5</v>
      </c>
      <c r="G1" s="13"/>
      <c r="H1" s="58" t="s">
        <v>19</v>
      </c>
    </row>
    <row r="2" spans="1:8" ht="13.5" thickBot="1">
      <c r="A2" s="12"/>
      <c r="B2" s="13"/>
      <c r="C2" s="13"/>
      <c r="D2" s="13"/>
      <c r="E2" s="14"/>
      <c r="F2" s="10"/>
      <c r="G2" s="15"/>
      <c r="H2" s="12"/>
    </row>
    <row r="3" spans="1:8" ht="12.75">
      <c r="A3" s="12"/>
      <c r="B3" s="21" t="s">
        <v>0</v>
      </c>
      <c r="C3" s="22"/>
      <c r="D3" s="23">
        <v>374</v>
      </c>
      <c r="E3" s="24">
        <v>110.5</v>
      </c>
      <c r="F3" s="25">
        <f>SUM(D3*E3)</f>
        <v>41327</v>
      </c>
      <c r="G3" s="15"/>
      <c r="H3" s="59" t="s">
        <v>30</v>
      </c>
    </row>
    <row r="4" spans="1:8" ht="12.75">
      <c r="A4" s="12"/>
      <c r="B4" s="26" t="s">
        <v>3</v>
      </c>
      <c r="C4" s="27"/>
      <c r="D4" s="28">
        <v>372</v>
      </c>
      <c r="E4" s="29">
        <v>110.5</v>
      </c>
      <c r="F4" s="30">
        <f>SUM(D4*E4)</f>
        <v>41106</v>
      </c>
      <c r="G4" s="15"/>
      <c r="H4" s="60"/>
    </row>
    <row r="5" spans="1:8" ht="12.75">
      <c r="A5" s="12"/>
      <c r="B5" s="26" t="s">
        <v>4</v>
      </c>
      <c r="C5" s="27"/>
      <c r="D5" s="28">
        <v>9</v>
      </c>
      <c r="E5" s="29">
        <v>19.6</v>
      </c>
      <c r="F5" s="30">
        <f>SUM(D5*E5)</f>
        <v>176.4</v>
      </c>
      <c r="G5" s="15"/>
      <c r="H5" s="60" t="s">
        <v>36</v>
      </c>
    </row>
    <row r="6" spans="1:8" ht="6" customHeight="1">
      <c r="A6" s="12"/>
      <c r="B6" s="33"/>
      <c r="C6" s="34"/>
      <c r="D6" s="35"/>
      <c r="E6" s="36"/>
      <c r="F6" s="37"/>
      <c r="G6" s="15"/>
      <c r="H6" s="61"/>
    </row>
    <row r="7" spans="1:8" ht="12.75">
      <c r="A7" s="12"/>
      <c r="B7" s="26" t="s">
        <v>16</v>
      </c>
      <c r="C7" s="27"/>
      <c r="D7" s="28">
        <v>25</v>
      </c>
      <c r="E7" s="32">
        <v>40</v>
      </c>
      <c r="F7" s="30">
        <f>SUM(D7*E7)</f>
        <v>1000</v>
      </c>
      <c r="G7" s="15"/>
      <c r="H7" s="62" t="s">
        <v>35</v>
      </c>
    </row>
    <row r="8" spans="1:8" ht="7.5" customHeight="1">
      <c r="A8" s="12"/>
      <c r="B8" s="33"/>
      <c r="C8" s="34"/>
      <c r="D8" s="34"/>
      <c r="E8" s="36"/>
      <c r="F8" s="37"/>
      <c r="G8" s="15"/>
      <c r="H8" s="61"/>
    </row>
    <row r="9" spans="1:8" ht="16.5" thickBot="1">
      <c r="A9" s="12"/>
      <c r="B9" s="48" t="s">
        <v>15</v>
      </c>
      <c r="C9" s="49"/>
      <c r="D9" s="49">
        <f>SUM(D3+D4+D5-D7)</f>
        <v>730</v>
      </c>
      <c r="E9" s="50">
        <f>SUM(F9/D9)</f>
        <v>111.79369863013697</v>
      </c>
      <c r="F9" s="51">
        <f>SUM(F3+F4+F5-F7)</f>
        <v>81609.4</v>
      </c>
      <c r="G9" s="15"/>
      <c r="H9" s="61" t="s">
        <v>34</v>
      </c>
    </row>
    <row r="10" spans="1:8" ht="13.5" thickBot="1">
      <c r="A10" s="12"/>
      <c r="B10" s="13"/>
      <c r="C10" s="13"/>
      <c r="D10" s="13"/>
      <c r="E10" s="14"/>
      <c r="F10" s="9"/>
      <c r="G10" s="15"/>
      <c r="H10" s="62" t="s">
        <v>31</v>
      </c>
    </row>
    <row r="11" spans="1:8" ht="12.75">
      <c r="A11" s="12"/>
      <c r="B11" s="21" t="s">
        <v>6</v>
      </c>
      <c r="C11" s="22"/>
      <c r="D11" s="23">
        <v>170</v>
      </c>
      <c r="E11" s="24">
        <v>59</v>
      </c>
      <c r="F11" s="25">
        <f>SUM(D11*E11)</f>
        <v>10030</v>
      </c>
      <c r="G11" s="15"/>
      <c r="H11" s="61" t="s">
        <v>32</v>
      </c>
    </row>
    <row r="12" spans="1:8" ht="12.75">
      <c r="A12" s="12"/>
      <c r="B12" s="26" t="s">
        <v>7</v>
      </c>
      <c r="C12" s="27"/>
      <c r="D12" s="28">
        <v>0</v>
      </c>
      <c r="E12" s="29">
        <v>103</v>
      </c>
      <c r="F12" s="30">
        <f>SUM(D12*E12)</f>
        <v>0</v>
      </c>
      <c r="G12" s="15"/>
      <c r="H12" s="63" t="s">
        <v>33</v>
      </c>
    </row>
    <row r="13" spans="1:8" ht="12.75">
      <c r="A13" s="12"/>
      <c r="B13" s="33"/>
      <c r="C13" s="34"/>
      <c r="D13" s="34"/>
      <c r="E13" s="36"/>
      <c r="F13" s="37"/>
      <c r="G13" s="15"/>
      <c r="H13" s="12"/>
    </row>
    <row r="14" spans="1:8" ht="12.75">
      <c r="A14" s="12"/>
      <c r="B14" s="26" t="s">
        <v>18</v>
      </c>
      <c r="C14" s="27"/>
      <c r="D14" s="27"/>
      <c r="E14" s="31"/>
      <c r="F14" s="30"/>
      <c r="G14" s="15"/>
      <c r="H14" s="12" t="s">
        <v>20</v>
      </c>
    </row>
    <row r="15" spans="1:8" ht="12.75">
      <c r="A15" s="12"/>
      <c r="B15" s="26"/>
      <c r="C15" s="27"/>
      <c r="D15" s="27"/>
      <c r="E15" s="31"/>
      <c r="F15" s="30"/>
      <c r="G15" s="15"/>
      <c r="H15" s="12"/>
    </row>
    <row r="16" spans="1:8" ht="12.75">
      <c r="A16" s="12"/>
      <c r="B16" s="26" t="s">
        <v>24</v>
      </c>
      <c r="C16" s="38">
        <v>18</v>
      </c>
      <c r="D16" s="39">
        <f>SUM(C16*6)</f>
        <v>108</v>
      </c>
      <c r="E16" s="29">
        <v>104.5</v>
      </c>
      <c r="F16" s="30">
        <f>SUM(D16*E16)</f>
        <v>11286</v>
      </c>
      <c r="G16" s="15"/>
      <c r="H16" s="12" t="s">
        <v>22</v>
      </c>
    </row>
    <row r="17" spans="1:8" ht="12.75">
      <c r="A17" s="12"/>
      <c r="B17" s="26" t="s">
        <v>25</v>
      </c>
      <c r="C17" s="38">
        <v>8</v>
      </c>
      <c r="D17" s="39">
        <f>SUM(C17*2)</f>
        <v>16</v>
      </c>
      <c r="E17" s="29">
        <v>140</v>
      </c>
      <c r="F17" s="30">
        <f>SUM(D17*E17)</f>
        <v>2240</v>
      </c>
      <c r="G17" s="15"/>
      <c r="H17" s="12" t="s">
        <v>21</v>
      </c>
    </row>
    <row r="18" spans="1:8" ht="12.75">
      <c r="A18" s="12"/>
      <c r="B18" s="33"/>
      <c r="C18" s="34"/>
      <c r="D18" s="34"/>
      <c r="E18" s="36"/>
      <c r="F18" s="37"/>
      <c r="G18" s="15"/>
      <c r="H18" s="12"/>
    </row>
    <row r="19" spans="1:8" ht="12.75">
      <c r="A19" s="12"/>
      <c r="B19" s="26" t="s">
        <v>8</v>
      </c>
      <c r="C19" s="27"/>
      <c r="D19" s="28">
        <v>0</v>
      </c>
      <c r="E19" s="32"/>
      <c r="F19" s="30">
        <f>SUM(D19*E19)</f>
        <v>0</v>
      </c>
      <c r="G19" s="15"/>
      <c r="H19" s="12" t="s">
        <v>17</v>
      </c>
    </row>
    <row r="20" spans="1:8" ht="12.75">
      <c r="A20" s="12"/>
      <c r="B20" s="33"/>
      <c r="C20" s="34"/>
      <c r="D20" s="35"/>
      <c r="E20" s="40"/>
      <c r="F20" s="37"/>
      <c r="G20" s="15"/>
      <c r="H20" s="12"/>
    </row>
    <row r="21" spans="1:8" ht="12.75">
      <c r="A21" s="12"/>
      <c r="B21" s="26" t="s">
        <v>9</v>
      </c>
      <c r="C21" s="27"/>
      <c r="D21" s="28"/>
      <c r="E21" s="32"/>
      <c r="F21" s="30">
        <f>SUM(D21*E21)</f>
        <v>0</v>
      </c>
      <c r="G21" s="15"/>
      <c r="H21" s="12" t="s">
        <v>10</v>
      </c>
    </row>
    <row r="22" spans="1:8" ht="12.75">
      <c r="A22" s="12"/>
      <c r="B22" s="26" t="s">
        <v>11</v>
      </c>
      <c r="C22" s="27"/>
      <c r="D22" s="28"/>
      <c r="E22" s="32"/>
      <c r="F22" s="30">
        <f>SUM(D22*E22)</f>
        <v>0</v>
      </c>
      <c r="G22" s="15"/>
      <c r="H22" s="12" t="s">
        <v>10</v>
      </c>
    </row>
    <row r="23" spans="1:8" ht="12.75">
      <c r="A23" s="12"/>
      <c r="B23" s="26" t="s">
        <v>13</v>
      </c>
      <c r="C23" s="27"/>
      <c r="D23" s="28"/>
      <c r="E23" s="32"/>
      <c r="F23" s="30">
        <f>SUM(D23*E23)</f>
        <v>0</v>
      </c>
      <c r="G23" s="15"/>
      <c r="H23" s="12" t="s">
        <v>10</v>
      </c>
    </row>
    <row r="24" spans="1:8" ht="12.75">
      <c r="A24" s="12"/>
      <c r="B24" s="26" t="s">
        <v>14</v>
      </c>
      <c r="C24" s="27"/>
      <c r="D24" s="28"/>
      <c r="E24" s="32"/>
      <c r="F24" s="30">
        <f>SUM(D24*E24)</f>
        <v>0</v>
      </c>
      <c r="G24" s="15"/>
      <c r="H24" s="12" t="s">
        <v>10</v>
      </c>
    </row>
    <row r="25" spans="1:8" ht="6" customHeight="1">
      <c r="A25" s="12"/>
      <c r="B25" s="41"/>
      <c r="C25" s="42"/>
      <c r="D25" s="42"/>
      <c r="E25" s="43"/>
      <c r="F25" s="44"/>
      <c r="G25" s="15"/>
      <c r="H25" s="12"/>
    </row>
    <row r="26" spans="1:8" ht="18" customHeight="1">
      <c r="A26" s="12"/>
      <c r="B26" s="53"/>
      <c r="C26" s="54"/>
      <c r="D26" s="55" t="s">
        <v>1</v>
      </c>
      <c r="E26" s="56" t="s">
        <v>2</v>
      </c>
      <c r="F26" s="57" t="s">
        <v>5</v>
      </c>
      <c r="G26" s="15"/>
      <c r="H26" s="12"/>
    </row>
    <row r="27" spans="1:8" ht="7.5" customHeight="1">
      <c r="A27" s="12"/>
      <c r="B27" s="53"/>
      <c r="C27" s="54"/>
      <c r="D27" s="45"/>
      <c r="E27" s="46"/>
      <c r="F27" s="47"/>
      <c r="G27" s="15"/>
      <c r="H27" s="12"/>
    </row>
    <row r="28" spans="1:8" s="6" customFormat="1" ht="16.5" thickBot="1">
      <c r="A28" s="16"/>
      <c r="B28" s="48" t="s">
        <v>12</v>
      </c>
      <c r="C28" s="49"/>
      <c r="D28" s="52">
        <f>SUM(D9:D25)</f>
        <v>1024</v>
      </c>
      <c r="E28" s="50">
        <f>SUM(F28/D28)</f>
        <v>102.7005859375</v>
      </c>
      <c r="F28" s="51">
        <f>SUM(F9:F25)</f>
        <v>105165.4</v>
      </c>
      <c r="G28" s="17"/>
      <c r="H28" s="16"/>
    </row>
    <row r="29" spans="1:8" ht="12.75">
      <c r="A29" s="12"/>
      <c r="B29" s="13"/>
      <c r="C29" s="13"/>
      <c r="D29" s="13"/>
      <c r="E29" s="14"/>
      <c r="F29" s="8"/>
      <c r="G29" s="15"/>
      <c r="H29" s="12"/>
    </row>
    <row r="30" spans="1:8" ht="12.75">
      <c r="A30" s="12"/>
      <c r="B30" s="13"/>
      <c r="C30" s="13"/>
      <c r="D30" s="13"/>
      <c r="E30" s="14"/>
      <c r="F30" s="8"/>
      <c r="G30" s="15"/>
      <c r="H30" s="12"/>
    </row>
    <row r="31" spans="3:4" ht="12.75">
      <c r="C31" s="1" t="s">
        <v>26</v>
      </c>
      <c r="D31" s="18" t="s">
        <v>27</v>
      </c>
    </row>
    <row r="32" spans="3:4" ht="12.75">
      <c r="C32" s="7" t="s">
        <v>26</v>
      </c>
      <c r="D32" s="19" t="s">
        <v>28</v>
      </c>
    </row>
    <row r="33" spans="3:4" ht="12.75">
      <c r="C33" s="5" t="s">
        <v>26</v>
      </c>
      <c r="D33" s="20" t="s">
        <v>29</v>
      </c>
    </row>
  </sheetData>
  <sheetProtection password="D449"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Hirzel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2007-01-22T19:49:09Z</cp:lastPrinted>
  <dcterms:created xsi:type="dcterms:W3CDTF">2007-01-22T18:43:20Z</dcterms:created>
  <dcterms:modified xsi:type="dcterms:W3CDTF">2007-04-13T12:15:59Z</dcterms:modified>
  <cp:category/>
  <cp:version/>
  <cp:contentType/>
  <cp:contentStatus/>
</cp:coreProperties>
</file>